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755" activeTab="1"/>
  </bookViews>
  <sheets>
    <sheet name="Faculty " sheetId="1" r:id="rId1"/>
    <sheet name="student" sheetId="2" r:id="rId2"/>
  </sheets>
  <calcPr calcId="144525"/>
  <extLst>
    <ext uri="GoogleSheetsCustomDataVersion1">
      <go:sheetsCustomData xmlns:go="http://customooxmlschemas.google.com/" r:id="" roundtripDataSignature="AMtx7mj2UIVPFz8zBfuEFwvbx1arqdq25w=="/>
    </ext>
  </extLst>
</workbook>
</file>

<file path=xl/calcChain.xml><?xml version="1.0" encoding="utf-8"?>
<calcChain xmlns="http://schemas.openxmlformats.org/spreadsheetml/2006/main">
  <c r="H5" i="2" l="1"/>
  <c r="H6" i="1"/>
  <c r="I6" i="1" s="1"/>
  <c r="H7" i="1"/>
  <c r="I7" i="1" s="1"/>
  <c r="H8" i="1"/>
  <c r="I8" i="1" s="1"/>
  <c r="H9" i="1"/>
  <c r="J9" i="1" s="1"/>
  <c r="H10" i="1"/>
  <c r="I10" i="1" s="1"/>
  <c r="H11" i="1"/>
  <c r="I11" i="1" s="1"/>
  <c r="H12" i="1"/>
  <c r="I12" i="1" s="1"/>
  <c r="H13" i="1"/>
  <c r="J13" i="1" s="1"/>
  <c r="H5" i="1"/>
  <c r="I5" i="1" s="1"/>
  <c r="H6" i="2"/>
  <c r="I6" i="2" s="1"/>
  <c r="H7" i="2"/>
  <c r="J7" i="2" s="1"/>
  <c r="H8" i="2"/>
  <c r="J8" i="2" s="1"/>
  <c r="H9" i="2"/>
  <c r="J9" i="2" s="1"/>
  <c r="H10" i="2"/>
  <c r="I10" i="2" s="1"/>
  <c r="H11" i="2"/>
  <c r="J11" i="2" s="1"/>
  <c r="H12" i="2"/>
  <c r="J12" i="2" s="1"/>
  <c r="J8" i="1" l="1"/>
  <c r="I9" i="1"/>
  <c r="J5" i="1"/>
  <c r="J11" i="1"/>
  <c r="J7" i="1"/>
  <c r="J10" i="1"/>
  <c r="J6" i="1"/>
  <c r="J5" i="2"/>
  <c r="I12" i="2"/>
  <c r="I11" i="2"/>
  <c r="J10" i="2"/>
  <c r="I9" i="2"/>
  <c r="I8" i="2"/>
  <c r="I7" i="2"/>
  <c r="J6" i="2"/>
  <c r="I5" i="2"/>
  <c r="I13" i="1"/>
  <c r="I14" i="1" s="1"/>
  <c r="J12" i="1"/>
  <c r="J13" i="2" l="1"/>
  <c r="J14" i="1"/>
  <c r="I13" i="2"/>
</calcChain>
</file>

<file path=xl/sharedStrings.xml><?xml version="1.0" encoding="utf-8"?>
<sst xmlns="http://schemas.openxmlformats.org/spreadsheetml/2006/main" count="74" uniqueCount="45">
  <si>
    <t xml:space="preserve">FACULTY FEEDBACK </t>
  </si>
  <si>
    <t>Sl. No</t>
  </si>
  <si>
    <t>Feedback Question</t>
  </si>
  <si>
    <t>Strongly Agree</t>
  </si>
  <si>
    <t>Agree</t>
  </si>
  <si>
    <t>Neutral</t>
  </si>
  <si>
    <t>Disagree</t>
  </si>
  <si>
    <t>Strongly Disagree</t>
  </si>
  <si>
    <t>D2</t>
  </si>
  <si>
    <t>D3</t>
  </si>
  <si>
    <t>D4</t>
  </si>
  <si>
    <t>D5</t>
  </si>
  <si>
    <t>D6</t>
  </si>
  <si>
    <t>D7</t>
  </si>
  <si>
    <t>D8</t>
  </si>
  <si>
    <t>D9</t>
  </si>
  <si>
    <t>A</t>
  </si>
  <si>
    <t>B</t>
  </si>
  <si>
    <t>C</t>
  </si>
  <si>
    <t xml:space="preserve">D </t>
  </si>
  <si>
    <t>E</t>
  </si>
  <si>
    <t>D+E/
total</t>
  </si>
  <si>
    <t>A+B+C/
total</t>
  </si>
  <si>
    <t xml:space="preserve">STUDENT FEEDBACK </t>
  </si>
  <si>
    <t>`</t>
  </si>
  <si>
    <t xml:space="preserve">Total </t>
  </si>
  <si>
    <t>C+D/
TOTAL</t>
  </si>
  <si>
    <t>Average</t>
  </si>
  <si>
    <t>Total
Response</t>
  </si>
  <si>
    <t xml:space="preserve">Suitability of present curriculum towards program. </t>
  </si>
  <si>
    <t xml:space="preserve">Relevance of courses taught in terms of futuristic technologies. </t>
  </si>
  <si>
    <t xml:space="preserve">Technical and soft skills acquired for multidisciplinary real life situations  </t>
  </si>
  <si>
    <t xml:space="preserve">The syllabus as good connections between theory and practical  </t>
  </si>
  <si>
    <t xml:space="preserve">Courses focus on increasing the Knowledge in subject area </t>
  </si>
  <si>
    <t>The curriculum ensures that students participate in the educational process</t>
  </si>
  <si>
    <t xml:space="preserve">Outcome based Education &amp; lifelong learning  </t>
  </si>
  <si>
    <t xml:space="preserve">Aptness of examination pattern and evaluation scheme  </t>
  </si>
  <si>
    <t xml:space="preserve">Freedom to opt new techniques/strategies in teaching  </t>
  </si>
  <si>
    <t>D1</t>
  </si>
  <si>
    <t xml:space="preserve">100% of total faculties provided the feedback </t>
  </si>
  <si>
    <t xml:space="preserve">Average percentage </t>
  </si>
  <si>
    <t xml:space="preserve">positive </t>
  </si>
  <si>
    <t xml:space="preserve">Negative </t>
  </si>
  <si>
    <t>Total Faculty : 4</t>
  </si>
  <si>
    <t>89.2% of total student are provivded feedback (Second sem K section)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</si>
</sst>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4"/>
      <color theme="1"/>
      <name val="Arial"/>
      <family val="2"/>
    </font>
    <font>
      <b/>
      <sz val="10"/>
      <color theme="1"/>
      <name val="Times"/>
      <family val="1"/>
    </font>
    <font>
      <sz val="11"/>
      <color theme="1"/>
      <name val="Times"/>
      <family val="1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9" fillId="0" borderId="1" xfId="0" applyNumberFormat="1" applyFont="1" applyBorder="1" applyAlignment="1"/>
    <xf numFmtId="0" fontId="10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8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2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FACULTY FEEDBACK (2022-23)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515008944046916"/>
          <c:y val="0.25836205788961703"/>
          <c:w val="0.80216525853976284"/>
          <c:h val="0.48835086173668862"/>
        </c:manualLayout>
      </c:layout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'!$C$5:$C$13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'!$D$5:$D$13</c:f>
              <c:numCache>
                <c:formatCode>0</c:formatCode>
                <c:ptCount val="9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'!$E$5:$E$13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'!$F$5:$F$13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'Faculty '!$A$5:$A$13</c:f>
              <c:strCache>
                <c:ptCount val="9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  <c:pt idx="8">
                  <c:v>D9</c:v>
                </c:pt>
              </c:strCache>
            </c:strRef>
          </c:cat>
          <c:val>
            <c:numRef>
              <c:f>'Faculty '!$G$5:$G$13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01088"/>
        <c:axId val="153229504"/>
      </c:barChart>
      <c:catAx>
        <c:axId val="1302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229504"/>
        <c:crosses val="autoZero"/>
        <c:auto val="0"/>
        <c:lblAlgn val="ctr"/>
        <c:lblOffset val="100"/>
        <c:noMultiLvlLbl val="0"/>
      </c:catAx>
      <c:valAx>
        <c:axId val="153229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crossAx val="130201088"/>
        <c:crosses val="autoZero"/>
        <c:crossBetween val="between"/>
        <c:majorUnit val="5"/>
      </c:valAx>
    </c:plotArea>
    <c:legend>
      <c:legendPos val="t"/>
      <c:layout>
        <c:manualLayout>
          <c:xMode val="edge"/>
          <c:yMode val="edge"/>
          <c:x val="0.18199002496950656"/>
          <c:y val="0.15214943315216703"/>
          <c:w val="0.66521690263169664"/>
          <c:h val="6.25847191054959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IN" sz="1600"/>
              <a:t>STUDENT FEEDBACK (2022-23)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17973949289017"/>
          <c:y val="0.20831383289365044"/>
          <c:w val="0.80666219523026272"/>
          <c:h val="0.45658647412156494"/>
        </c:manualLayout>
      </c:layout>
      <c:barChart>
        <c:barDir val="col"/>
        <c:grouping val="clustered"/>
        <c:varyColors val="0"/>
        <c:ser>
          <c:idx val="0"/>
          <c:order val="0"/>
          <c:tx>
            <c:v>Strongly Agree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student!$C$5:$C$12</c:f>
              <c:numCache>
                <c:formatCode>0</c:formatCode>
                <c:ptCount val="8"/>
                <c:pt idx="0">
                  <c:v>32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34</c:v>
                </c:pt>
                <c:pt idx="5">
                  <c:v>12</c:v>
                </c:pt>
                <c:pt idx="6">
                  <c:v>8</c:v>
                </c:pt>
                <c:pt idx="7">
                  <c:v>29</c:v>
                </c:pt>
              </c:numCache>
            </c:numRef>
          </c:val>
        </c:ser>
        <c:ser>
          <c:idx val="1"/>
          <c:order val="1"/>
          <c:tx>
            <c:v>Agree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student!$D$5:$D$12</c:f>
              <c:numCache>
                <c:formatCode>0</c:formatCode>
                <c:ptCount val="8"/>
                <c:pt idx="0">
                  <c:v>12</c:v>
                </c:pt>
                <c:pt idx="1">
                  <c:v>19</c:v>
                </c:pt>
                <c:pt idx="2">
                  <c:v>32</c:v>
                </c:pt>
                <c:pt idx="3">
                  <c:v>24</c:v>
                </c:pt>
                <c:pt idx="4">
                  <c:v>23</c:v>
                </c:pt>
                <c:pt idx="5">
                  <c:v>17</c:v>
                </c:pt>
                <c:pt idx="6">
                  <c:v>19</c:v>
                </c:pt>
                <c:pt idx="7">
                  <c:v>18</c:v>
                </c:pt>
              </c:numCache>
            </c:numRef>
          </c:val>
        </c:ser>
        <c:ser>
          <c:idx val="2"/>
          <c:order val="2"/>
          <c:tx>
            <c:v>Neutral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student!$E$5:$E$12</c:f>
              <c:numCache>
                <c:formatCode>0</c:formatCode>
                <c:ptCount val="8"/>
                <c:pt idx="0">
                  <c:v>11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</c:v>
                </c:pt>
                <c:pt idx="5">
                  <c:v>24</c:v>
                </c:pt>
                <c:pt idx="6">
                  <c:v>26</c:v>
                </c:pt>
                <c:pt idx="7">
                  <c:v>11</c:v>
                </c:pt>
              </c:numCache>
            </c:numRef>
          </c:val>
        </c:ser>
        <c:ser>
          <c:idx val="3"/>
          <c:order val="3"/>
          <c:tx>
            <c:v>Disagree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student!$F$5:$F$12</c:f>
              <c:numCache>
                <c:formatCode>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v>Strongly Disagree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invertIfNegative val="0"/>
          <c:cat>
            <c:strRef>
              <c:f>student!$A$5:$A$12</c:f>
              <c:strCache>
                <c:ptCount val="8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  <c:pt idx="5">
                  <c:v>D6</c:v>
                </c:pt>
                <c:pt idx="6">
                  <c:v>D7</c:v>
                </c:pt>
                <c:pt idx="7">
                  <c:v>D8</c:v>
                </c:pt>
              </c:strCache>
            </c:strRef>
          </c:cat>
          <c:val>
            <c:numRef>
              <c:f>student!$G$5:$G$12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47328"/>
        <c:axId val="191693376"/>
      </c:barChart>
      <c:catAx>
        <c:axId val="13014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Feed Back Content (Reference to Table)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91693376"/>
        <c:crosses val="autoZero"/>
        <c:auto val="0"/>
        <c:lblAlgn val="ctr"/>
        <c:lblOffset val="100"/>
        <c:noMultiLvlLbl val="0"/>
      </c:catAx>
      <c:valAx>
        <c:axId val="191693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IN"/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crossAx val="130147328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15217278120282"/>
          <c:y val="9.5930409884535217E-2"/>
          <c:w val="0.73695660952080055"/>
          <c:h val="5.275831768293739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 b="1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2771775</xdr:colOff>
      <xdr:row>20</xdr:row>
      <xdr:rowOff>76200</xdr:rowOff>
    </xdr:from>
    <xdr:ext cx="6696074" cy="2724150"/>
    <xdr:graphicFrame macro="">
      <xdr:nvGraphicFramePr>
        <xdr:cNvPr id="192528362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1571625</xdr:colOff>
      <xdr:row>18</xdr:row>
      <xdr:rowOff>152401</xdr:rowOff>
    </xdr:from>
    <xdr:ext cx="7115176" cy="3276600"/>
    <xdr:graphicFrame macro="">
      <xdr:nvGraphicFramePr>
        <xdr:cNvPr id="176952488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workbookViewId="0">
      <selection activeCell="O23" sqref="O23"/>
    </sheetView>
  </sheetViews>
  <sheetFormatPr defaultColWidth="12.625" defaultRowHeight="15" customHeight="1" x14ac:dyDescent="0.2"/>
  <cols>
    <col min="1" max="1" width="5.375" customWidth="1"/>
    <col min="2" max="2" width="46.75" customWidth="1"/>
    <col min="3" max="3" width="7.75" customWidth="1"/>
    <col min="4" max="4" width="6.625" customWidth="1"/>
    <col min="5" max="5" width="6.125" customWidth="1"/>
    <col min="6" max="6" width="6.75" customWidth="1"/>
    <col min="7" max="7" width="7.625" customWidth="1"/>
    <col min="8" max="8" width="5.875" customWidth="1"/>
    <col min="9" max="9" width="7.5" customWidth="1"/>
    <col min="10" max="10" width="7.375" customWidth="1"/>
    <col min="11" max="26" width="7.625" customWidth="1"/>
  </cols>
  <sheetData>
    <row r="1" spans="1:10" ht="18.75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x14ac:dyDescent="0.25">
      <c r="A2" s="5"/>
      <c r="B2" s="6" t="s">
        <v>43</v>
      </c>
      <c r="C2" s="32" t="s">
        <v>39</v>
      </c>
      <c r="D2" s="33"/>
      <c r="E2" s="33"/>
      <c r="F2" s="33"/>
      <c r="G2" s="33"/>
      <c r="H2" s="33"/>
      <c r="I2" s="33"/>
      <c r="J2" s="34"/>
    </row>
    <row r="3" spans="1:10" ht="25.5" x14ac:dyDescent="0.2">
      <c r="A3" s="7" t="s">
        <v>1</v>
      </c>
      <c r="B3" s="7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7" t="s">
        <v>25</v>
      </c>
      <c r="I3" s="27" t="s">
        <v>22</v>
      </c>
      <c r="J3" s="27" t="s">
        <v>26</v>
      </c>
    </row>
    <row r="4" spans="1:10" x14ac:dyDescent="0.2">
      <c r="A4" s="7" t="s">
        <v>24</v>
      </c>
      <c r="B4" s="7"/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7"/>
      <c r="I4" s="27"/>
      <c r="J4" s="27"/>
    </row>
    <row r="5" spans="1:10" ht="15.75" x14ac:dyDescent="0.2">
      <c r="A5" s="23" t="s">
        <v>38</v>
      </c>
      <c r="B5" s="14" t="s">
        <v>29</v>
      </c>
      <c r="C5" s="8">
        <v>0</v>
      </c>
      <c r="D5" s="8">
        <v>4</v>
      </c>
      <c r="E5" s="8">
        <v>0</v>
      </c>
      <c r="F5" s="8">
        <v>0</v>
      </c>
      <c r="G5" s="8">
        <v>0</v>
      </c>
      <c r="H5" s="9">
        <f>SUM(C5:G5)</f>
        <v>4</v>
      </c>
      <c r="I5" s="10">
        <f>SUM(C5:E5)/H5</f>
        <v>1</v>
      </c>
      <c r="J5" s="10">
        <f>SUM(F5:G5)/H5</f>
        <v>0</v>
      </c>
    </row>
    <row r="6" spans="1:10" ht="31.5" x14ac:dyDescent="0.2">
      <c r="A6" s="23" t="s">
        <v>8</v>
      </c>
      <c r="B6" s="16" t="s">
        <v>30</v>
      </c>
      <c r="C6" s="8">
        <v>1</v>
      </c>
      <c r="D6" s="8">
        <v>3</v>
      </c>
      <c r="E6" s="8">
        <v>0</v>
      </c>
      <c r="F6" s="8">
        <v>0</v>
      </c>
      <c r="G6" s="8">
        <v>0</v>
      </c>
      <c r="H6" s="9">
        <f t="shared" ref="H6:H13" si="0">SUM(C6:G6)</f>
        <v>4</v>
      </c>
      <c r="I6" s="10">
        <f t="shared" ref="I6:I13" si="1">SUM(C6:E6)/H6</f>
        <v>1</v>
      </c>
      <c r="J6" s="10">
        <f t="shared" ref="J6:J13" si="2">SUM(F6:G6)/H6</f>
        <v>0</v>
      </c>
    </row>
    <row r="7" spans="1:10" ht="31.5" x14ac:dyDescent="0.2">
      <c r="A7" s="23" t="s">
        <v>9</v>
      </c>
      <c r="B7" s="16" t="s">
        <v>31</v>
      </c>
      <c r="C7" s="8">
        <v>1</v>
      </c>
      <c r="D7" s="8">
        <v>2</v>
      </c>
      <c r="E7" s="8">
        <v>1</v>
      </c>
      <c r="F7" s="8">
        <v>0</v>
      </c>
      <c r="G7" s="8">
        <v>0</v>
      </c>
      <c r="H7" s="9">
        <f t="shared" si="0"/>
        <v>4</v>
      </c>
      <c r="I7" s="10">
        <f t="shared" si="1"/>
        <v>1</v>
      </c>
      <c r="J7" s="10">
        <f t="shared" si="2"/>
        <v>0</v>
      </c>
    </row>
    <row r="8" spans="1:10" ht="15.75" x14ac:dyDescent="0.2">
      <c r="A8" s="23" t="s">
        <v>10</v>
      </c>
      <c r="B8" s="14" t="s">
        <v>32</v>
      </c>
      <c r="C8" s="8">
        <v>2</v>
      </c>
      <c r="D8" s="8">
        <v>2</v>
      </c>
      <c r="E8" s="8">
        <v>0</v>
      </c>
      <c r="F8" s="8">
        <v>0</v>
      </c>
      <c r="G8" s="8">
        <v>0</v>
      </c>
      <c r="H8" s="9">
        <f t="shared" si="0"/>
        <v>4</v>
      </c>
      <c r="I8" s="10">
        <f t="shared" si="1"/>
        <v>1</v>
      </c>
      <c r="J8" s="10">
        <f t="shared" si="2"/>
        <v>0</v>
      </c>
    </row>
    <row r="9" spans="1:10" ht="15.75" x14ac:dyDescent="0.2">
      <c r="A9" s="23" t="s">
        <v>11</v>
      </c>
      <c r="B9" s="14" t="s">
        <v>33</v>
      </c>
      <c r="C9" s="8">
        <v>1</v>
      </c>
      <c r="D9" s="8">
        <v>2</v>
      </c>
      <c r="E9" s="8">
        <v>1</v>
      </c>
      <c r="F9" s="8">
        <v>0</v>
      </c>
      <c r="G9" s="8">
        <v>0</v>
      </c>
      <c r="H9" s="9">
        <f t="shared" si="0"/>
        <v>4</v>
      </c>
      <c r="I9" s="10">
        <f t="shared" si="1"/>
        <v>1</v>
      </c>
      <c r="J9" s="10">
        <f t="shared" si="2"/>
        <v>0</v>
      </c>
    </row>
    <row r="10" spans="1:10" ht="35.25" customHeight="1" x14ac:dyDescent="0.2">
      <c r="A10" s="23" t="s">
        <v>12</v>
      </c>
      <c r="B10" s="16" t="s">
        <v>34</v>
      </c>
      <c r="C10" s="8">
        <v>1</v>
      </c>
      <c r="D10" s="8">
        <v>2</v>
      </c>
      <c r="E10" s="8">
        <v>1</v>
      </c>
      <c r="F10" s="8">
        <v>0</v>
      </c>
      <c r="G10" s="8">
        <v>0</v>
      </c>
      <c r="H10" s="9">
        <f t="shared" si="0"/>
        <v>4</v>
      </c>
      <c r="I10" s="10">
        <f t="shared" si="1"/>
        <v>1</v>
      </c>
      <c r="J10" s="10">
        <f t="shared" si="2"/>
        <v>0</v>
      </c>
    </row>
    <row r="11" spans="1:10" ht="15.75" x14ac:dyDescent="0.2">
      <c r="A11" s="23" t="s">
        <v>13</v>
      </c>
      <c r="B11" s="14" t="s">
        <v>35</v>
      </c>
      <c r="C11" s="8">
        <v>1</v>
      </c>
      <c r="D11" s="8">
        <v>3</v>
      </c>
      <c r="E11" s="8">
        <v>0</v>
      </c>
      <c r="F11" s="8">
        <v>0</v>
      </c>
      <c r="G11" s="8">
        <v>0</v>
      </c>
      <c r="H11" s="9">
        <f t="shared" si="0"/>
        <v>4</v>
      </c>
      <c r="I11" s="10">
        <f t="shared" si="1"/>
        <v>1</v>
      </c>
      <c r="J11" s="10">
        <f t="shared" si="2"/>
        <v>0</v>
      </c>
    </row>
    <row r="12" spans="1:10" ht="15.75" x14ac:dyDescent="0.2">
      <c r="A12" s="23" t="s">
        <v>14</v>
      </c>
      <c r="B12" s="14" t="s">
        <v>36</v>
      </c>
      <c r="C12" s="8">
        <v>0</v>
      </c>
      <c r="D12" s="8">
        <v>3</v>
      </c>
      <c r="E12" s="8">
        <v>1</v>
      </c>
      <c r="F12" s="8">
        <v>0</v>
      </c>
      <c r="G12" s="8">
        <v>0</v>
      </c>
      <c r="H12" s="9">
        <f t="shared" si="0"/>
        <v>4</v>
      </c>
      <c r="I12" s="10">
        <f t="shared" si="1"/>
        <v>1</v>
      </c>
      <c r="J12" s="10">
        <f t="shared" si="2"/>
        <v>0</v>
      </c>
    </row>
    <row r="13" spans="1:10" x14ac:dyDescent="0.2">
      <c r="A13" s="23" t="s">
        <v>15</v>
      </c>
      <c r="B13" s="24" t="s">
        <v>37</v>
      </c>
      <c r="C13" s="8">
        <v>0</v>
      </c>
      <c r="D13" s="8">
        <v>3</v>
      </c>
      <c r="E13" s="8">
        <v>1</v>
      </c>
      <c r="F13" s="8">
        <v>0</v>
      </c>
      <c r="G13" s="8">
        <v>0</v>
      </c>
      <c r="H13" s="9">
        <f t="shared" si="0"/>
        <v>4</v>
      </c>
      <c r="I13" s="10">
        <f t="shared" si="1"/>
        <v>1</v>
      </c>
      <c r="J13" s="10">
        <f t="shared" si="2"/>
        <v>0</v>
      </c>
    </row>
    <row r="14" spans="1:10" ht="19.5" customHeight="1" x14ac:dyDescent="0.25">
      <c r="A14" s="4"/>
      <c r="B14" s="4"/>
      <c r="C14" s="4"/>
      <c r="D14" s="4"/>
      <c r="E14" s="4"/>
      <c r="F14" s="4"/>
      <c r="G14" s="28" t="s">
        <v>27</v>
      </c>
      <c r="H14" s="28"/>
      <c r="I14" s="11">
        <f>AVERAGE(I5:I13)</f>
        <v>1</v>
      </c>
      <c r="J14" s="11">
        <f>AVERAGE(J5:J13)</f>
        <v>0</v>
      </c>
    </row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6">
    <mergeCell ref="J3:J4"/>
    <mergeCell ref="G14:H14"/>
    <mergeCell ref="H3:H4"/>
    <mergeCell ref="I3:I4"/>
    <mergeCell ref="A1:J1"/>
    <mergeCell ref="C2:J2"/>
  </mergeCells>
  <pageMargins left="0.7" right="0.7" top="0.75" bottom="0.75" header="0" footer="0"/>
  <pageSetup orientation="portrait" r:id="rId1"/>
  <ignoredErrors>
    <ignoredError sqref="J5:J13 I5:I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L11" sqref="L11"/>
    </sheetView>
  </sheetViews>
  <sheetFormatPr defaultColWidth="12.625" defaultRowHeight="15" customHeight="1" x14ac:dyDescent="0.2"/>
  <cols>
    <col min="1" max="1" width="7.625" customWidth="1"/>
    <col min="2" max="2" width="39.125" style="20" customWidth="1"/>
    <col min="3" max="26" width="7.625" customWidth="1"/>
  </cols>
  <sheetData>
    <row r="1" spans="1:10" ht="15.75" x14ac:dyDescent="0.25">
      <c r="A1" s="35" t="s">
        <v>23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5.75" x14ac:dyDescent="0.25">
      <c r="A2" s="1"/>
      <c r="B2" s="35" t="s">
        <v>44</v>
      </c>
      <c r="C2" s="36"/>
      <c r="D2" s="36"/>
      <c r="E2" s="36"/>
      <c r="F2" s="36"/>
      <c r="G2" s="36"/>
      <c r="H2" s="37"/>
      <c r="I2" s="25" t="s">
        <v>41</v>
      </c>
      <c r="J2" s="25" t="s">
        <v>42</v>
      </c>
    </row>
    <row r="3" spans="1:10" ht="25.5" x14ac:dyDescent="0.2">
      <c r="A3" s="2" t="s">
        <v>1</v>
      </c>
      <c r="B3" s="19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41" t="s">
        <v>28</v>
      </c>
      <c r="I3" s="41" t="s">
        <v>22</v>
      </c>
      <c r="J3" s="41" t="s">
        <v>21</v>
      </c>
    </row>
    <row r="4" spans="1:10" ht="15.75" x14ac:dyDescent="0.2">
      <c r="A4" s="2"/>
      <c r="B4" s="19"/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41"/>
      <c r="I4" s="41"/>
      <c r="J4" s="41"/>
    </row>
    <row r="5" spans="1:10" ht="21" customHeight="1" x14ac:dyDescent="0.2">
      <c r="A5" s="13" t="s">
        <v>38</v>
      </c>
      <c r="B5" s="16" t="s">
        <v>29</v>
      </c>
      <c r="C5" s="3">
        <v>32</v>
      </c>
      <c r="D5" s="3">
        <v>12</v>
      </c>
      <c r="E5" s="3">
        <v>11</v>
      </c>
      <c r="F5" s="3">
        <v>3</v>
      </c>
      <c r="G5" s="3">
        <v>0</v>
      </c>
      <c r="H5" s="15">
        <f t="shared" ref="H5:H12" si="0">SUM(C5:G5)</f>
        <v>58</v>
      </c>
      <c r="I5" s="21">
        <f>SUM(C5:E5)/H5</f>
        <v>0.94827586206896552</v>
      </c>
      <c r="J5" s="21">
        <f>SUM(F5:G5)/H5</f>
        <v>5.1724137931034482E-2</v>
      </c>
    </row>
    <row r="6" spans="1:10" ht="31.5" x14ac:dyDescent="0.2">
      <c r="A6" s="13" t="s">
        <v>8</v>
      </c>
      <c r="B6" s="16" t="s">
        <v>30</v>
      </c>
      <c r="C6" s="3">
        <v>14</v>
      </c>
      <c r="D6" s="3">
        <v>19</v>
      </c>
      <c r="E6" s="3">
        <v>21</v>
      </c>
      <c r="F6" s="3">
        <v>4</v>
      </c>
      <c r="G6" s="3">
        <v>0</v>
      </c>
      <c r="H6" s="15">
        <f t="shared" si="0"/>
        <v>58</v>
      </c>
      <c r="I6" s="21">
        <f t="shared" ref="I6:I12" si="1">SUM(C6:E6)/H6</f>
        <v>0.93103448275862066</v>
      </c>
      <c r="J6" s="21">
        <f t="shared" ref="J6:J12" si="2">SUM(F6:G6)/H6</f>
        <v>6.8965517241379309E-2</v>
      </c>
    </row>
    <row r="7" spans="1:10" ht="31.5" x14ac:dyDescent="0.2">
      <c r="A7" s="13" t="s">
        <v>9</v>
      </c>
      <c r="B7" s="16" t="s">
        <v>31</v>
      </c>
      <c r="C7" s="3">
        <v>8</v>
      </c>
      <c r="D7" s="3">
        <v>32</v>
      </c>
      <c r="E7" s="3">
        <v>13</v>
      </c>
      <c r="F7" s="3">
        <v>4</v>
      </c>
      <c r="G7" s="3">
        <v>1</v>
      </c>
      <c r="H7" s="15">
        <f t="shared" si="0"/>
        <v>58</v>
      </c>
      <c r="I7" s="21">
        <f t="shared" si="1"/>
        <v>0.91379310344827591</v>
      </c>
      <c r="J7" s="21">
        <f t="shared" si="2"/>
        <v>8.6206896551724144E-2</v>
      </c>
    </row>
    <row r="8" spans="1:10" ht="31.5" x14ac:dyDescent="0.2">
      <c r="A8" s="13" t="s">
        <v>10</v>
      </c>
      <c r="B8" s="16" t="s">
        <v>32</v>
      </c>
      <c r="C8" s="3">
        <v>16</v>
      </c>
      <c r="D8" s="3">
        <v>24</v>
      </c>
      <c r="E8" s="3">
        <v>18</v>
      </c>
      <c r="F8" s="3">
        <v>0</v>
      </c>
      <c r="G8" s="3">
        <v>0</v>
      </c>
      <c r="H8" s="15">
        <f t="shared" si="0"/>
        <v>58</v>
      </c>
      <c r="I8" s="21">
        <f t="shared" si="1"/>
        <v>1</v>
      </c>
      <c r="J8" s="21">
        <f t="shared" si="2"/>
        <v>0</v>
      </c>
    </row>
    <row r="9" spans="1:10" ht="31.5" x14ac:dyDescent="0.2">
      <c r="A9" s="13" t="s">
        <v>11</v>
      </c>
      <c r="B9" s="16" t="s">
        <v>33</v>
      </c>
      <c r="C9" s="3">
        <v>34</v>
      </c>
      <c r="D9" s="3">
        <v>23</v>
      </c>
      <c r="E9" s="3">
        <v>1</v>
      </c>
      <c r="F9" s="3">
        <v>0</v>
      </c>
      <c r="G9" s="3">
        <v>0</v>
      </c>
      <c r="H9" s="15">
        <f t="shared" si="0"/>
        <v>58</v>
      </c>
      <c r="I9" s="21">
        <f t="shared" si="1"/>
        <v>1</v>
      </c>
      <c r="J9" s="21">
        <f t="shared" si="2"/>
        <v>0</v>
      </c>
    </row>
    <row r="10" spans="1:10" ht="31.5" x14ac:dyDescent="0.2">
      <c r="A10" s="13" t="s">
        <v>12</v>
      </c>
      <c r="B10" s="16" t="s">
        <v>34</v>
      </c>
      <c r="C10" s="3">
        <v>12</v>
      </c>
      <c r="D10" s="3">
        <v>17</v>
      </c>
      <c r="E10" s="3">
        <v>24</v>
      </c>
      <c r="F10" s="3">
        <v>5</v>
      </c>
      <c r="G10" s="3">
        <v>0</v>
      </c>
      <c r="H10" s="15">
        <f t="shared" si="0"/>
        <v>58</v>
      </c>
      <c r="I10" s="21">
        <f t="shared" si="1"/>
        <v>0.91379310344827591</v>
      </c>
      <c r="J10" s="21">
        <f t="shared" si="2"/>
        <v>8.6206896551724144E-2</v>
      </c>
    </row>
    <row r="11" spans="1:10" ht="15.75" x14ac:dyDescent="0.2">
      <c r="A11" s="13" t="s">
        <v>13</v>
      </c>
      <c r="B11" s="16" t="s">
        <v>35</v>
      </c>
      <c r="C11" s="3">
        <v>8</v>
      </c>
      <c r="D11" s="3">
        <v>19</v>
      </c>
      <c r="E11" s="3">
        <v>26</v>
      </c>
      <c r="F11" s="3">
        <v>5</v>
      </c>
      <c r="G11" s="3">
        <v>0</v>
      </c>
      <c r="H11" s="15">
        <f t="shared" si="0"/>
        <v>58</v>
      </c>
      <c r="I11" s="21">
        <f t="shared" si="1"/>
        <v>0.91379310344827591</v>
      </c>
      <c r="J11" s="21">
        <f t="shared" si="2"/>
        <v>8.6206896551724144E-2</v>
      </c>
    </row>
    <row r="12" spans="1:10" ht="31.5" x14ac:dyDescent="0.2">
      <c r="A12" s="13" t="s">
        <v>14</v>
      </c>
      <c r="B12" s="16" t="s">
        <v>36</v>
      </c>
      <c r="C12" s="3">
        <v>29</v>
      </c>
      <c r="D12" s="3">
        <v>18</v>
      </c>
      <c r="E12" s="3">
        <v>11</v>
      </c>
      <c r="F12" s="3">
        <v>0</v>
      </c>
      <c r="G12" s="3">
        <v>0</v>
      </c>
      <c r="H12" s="15">
        <f t="shared" si="0"/>
        <v>58</v>
      </c>
      <c r="I12" s="21">
        <f t="shared" si="1"/>
        <v>1</v>
      </c>
      <c r="J12" s="21">
        <f t="shared" si="2"/>
        <v>0</v>
      </c>
    </row>
    <row r="13" spans="1:10" ht="15" customHeight="1" x14ac:dyDescent="0.2">
      <c r="A13" s="18"/>
      <c r="B13" s="17"/>
      <c r="C13" s="38" t="s">
        <v>40</v>
      </c>
      <c r="D13" s="39"/>
      <c r="E13" s="39"/>
      <c r="F13" s="39"/>
      <c r="G13" s="39"/>
      <c r="H13" s="40"/>
      <c r="I13" s="22">
        <f>AVERAGE(I5:I12)</f>
        <v>0.95258620689655171</v>
      </c>
      <c r="J13" s="22">
        <f>AVERAGE(J5:J12)</f>
        <v>4.741379310344828E-2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J1"/>
    <mergeCell ref="B2:H2"/>
    <mergeCell ref="C13:H13"/>
    <mergeCell ref="H3:H4"/>
    <mergeCell ref="I3:I4"/>
    <mergeCell ref="J3:J4"/>
  </mergeCells>
  <pageMargins left="0.7" right="0.7" top="0.75" bottom="0.75" header="0" footer="0"/>
  <pageSetup orientation="landscape" r:id="rId1"/>
  <ignoredErrors>
    <ignoredError sqref="I5:J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</vt:lpstr>
      <vt:lpstr>student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Kiran CH</dc:creator>
  <cp:lastModifiedBy>AIET</cp:lastModifiedBy>
  <dcterms:created xsi:type="dcterms:W3CDTF">2006-09-16T00:00:00Z</dcterms:created>
  <dcterms:modified xsi:type="dcterms:W3CDTF">2023-09-27T10:23:59Z</dcterms:modified>
</cp:coreProperties>
</file>